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D:\finnj\Documents\LokalHisArkiv\Arkivregnskaber\regnskaber 2019\"/>
    </mc:Choice>
  </mc:AlternateContent>
  <xr:revisionPtr revIDLastSave="0" documentId="13_ncr:1_{1C09315C-00EE-4E2B-83AA-365F70AD108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gnskab 2019" sheetId="2" r:id="rId1"/>
    <sheet name="Regnskab 2018" sheetId="1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2" l="1"/>
  <c r="F26" i="2"/>
  <c r="F15" i="2"/>
  <c r="E37" i="2" l="1"/>
  <c r="E42" i="2" l="1"/>
  <c r="E15" i="2" l="1"/>
  <c r="E27" i="2" s="1"/>
  <c r="E26" i="2"/>
  <c r="D26" i="2" l="1"/>
  <c r="D15" i="2" l="1"/>
  <c r="D27" i="2" s="1"/>
  <c r="F27" i="1"/>
  <c r="G26" i="1"/>
  <c r="G25" i="1"/>
  <c r="G27" i="1" s="1"/>
  <c r="F14" i="1"/>
  <c r="E24" i="1"/>
  <c r="D14" i="1"/>
  <c r="E25" i="1" s="1"/>
  <c r="E27" i="1" s="1"/>
  <c r="D27" i="1"/>
</calcChain>
</file>

<file path=xl/sharedStrings.xml><?xml version="1.0" encoding="utf-8"?>
<sst xmlns="http://schemas.openxmlformats.org/spreadsheetml/2006/main" count="66" uniqueCount="47">
  <si>
    <t>udgifter</t>
  </si>
  <si>
    <t>indtægter</t>
  </si>
  <si>
    <t>Indtægter i alt</t>
  </si>
  <si>
    <t>Udgifter:</t>
  </si>
  <si>
    <t>Indtægter:</t>
  </si>
  <si>
    <t xml:space="preserve">                GLAMSBJERG</t>
  </si>
  <si>
    <t xml:space="preserve">        LOKALHISTORISKE ARKIVFORENINGS</t>
  </si>
  <si>
    <t>Annoncer</t>
  </si>
  <si>
    <t>Aktiviteter - generalforsamling</t>
  </si>
  <si>
    <t>Porto</t>
  </si>
  <si>
    <t>IT</t>
  </si>
  <si>
    <t>Diverse</t>
  </si>
  <si>
    <t>Udgifter i alt</t>
  </si>
  <si>
    <t>Assensbanebøger m.m.</t>
  </si>
  <si>
    <t>Budget</t>
  </si>
  <si>
    <t>Overskud</t>
  </si>
  <si>
    <t>Regnskab</t>
  </si>
  <si>
    <t>aktuelle</t>
  </si>
  <si>
    <t>Rgnskab</t>
  </si>
  <si>
    <t>Medlemskontingent  2018</t>
  </si>
  <si>
    <t>ordinære</t>
  </si>
  <si>
    <t xml:space="preserve">ordinære </t>
  </si>
  <si>
    <t>Medlemskontingent  2019</t>
  </si>
  <si>
    <t>Godkendt af bestyrelsen</t>
  </si>
  <si>
    <t xml:space="preserve">                                       </t>
  </si>
  <si>
    <t xml:space="preserve">              DRIFTSBUDGET OG REGNSKAB</t>
  </si>
  <si>
    <r>
      <t xml:space="preserve">                 </t>
    </r>
    <r>
      <rPr>
        <b/>
        <sz val="18"/>
        <rFont val="Times New Roman"/>
        <family val="1"/>
      </rPr>
      <t>FOR ÅRET 2018</t>
    </r>
  </si>
  <si>
    <t>Medlemskontingent  2020</t>
  </si>
  <si>
    <t>Aktiviteter - generalfor</t>
  </si>
  <si>
    <t>Budget 2019</t>
  </si>
  <si>
    <t>Regnskab 2019</t>
  </si>
  <si>
    <t xml:space="preserve">                 </t>
  </si>
  <si>
    <t xml:space="preserve">      LOKALHISTORISKE ARKIVFORENING</t>
  </si>
  <si>
    <t xml:space="preserve">              </t>
  </si>
  <si>
    <t>Tilforn 50%</t>
  </si>
  <si>
    <t>Kontorartikler</t>
  </si>
  <si>
    <t>Formue 1. jan. 2019</t>
  </si>
  <si>
    <t>Overskud arkivforening 2019</t>
  </si>
  <si>
    <t>Overskud arkivet 2019</t>
  </si>
  <si>
    <t>Formue 1. jan. 2020</t>
  </si>
  <si>
    <t>Kasse 31.dec. 2019</t>
  </si>
  <si>
    <t>Bank daglig drift 31.dec 2019</t>
  </si>
  <si>
    <t>Beholdning  31. dec. 2019</t>
  </si>
  <si>
    <t>debitor Udgiverforeningen</t>
  </si>
  <si>
    <t>kreditor trykkeri</t>
  </si>
  <si>
    <t>regnskab 2018</t>
  </si>
  <si>
    <t>Formue opgørelse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</si>
</sst>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8"/>
      <name val="Times New Roman"/>
      <family val="1"/>
    </font>
    <font>
      <b/>
      <sz val="12"/>
      <color rgb="FFC00000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b/>
      <i/>
      <sz val="9"/>
      <name val="Cambria"/>
      <family val="1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4" fontId="5" fillId="0" borderId="2" xfId="0" applyNumberFormat="1" applyFont="1" applyBorder="1"/>
    <xf numFmtId="0" fontId="3" fillId="0" borderId="0" xfId="0" applyFont="1"/>
    <xf numFmtId="0" fontId="5" fillId="0" borderId="3" xfId="0" applyFont="1" applyBorder="1"/>
    <xf numFmtId="4" fontId="5" fillId="0" borderId="3" xfId="0" applyNumberFormat="1" applyFont="1" applyBorder="1"/>
    <xf numFmtId="4" fontId="4" fillId="0" borderId="0" xfId="0" applyNumberFormat="1" applyFont="1"/>
    <xf numFmtId="4" fontId="5" fillId="0" borderId="4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4" fontId="5" fillId="0" borderId="0" xfId="0" applyNumberFormat="1" applyFont="1"/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" fontId="5" fillId="0" borderId="6" xfId="0" applyNumberFormat="1" applyFont="1" applyBorder="1"/>
    <xf numFmtId="4" fontId="5" fillId="0" borderId="5" xfId="0" applyNumberFormat="1" applyFont="1" applyBorder="1"/>
    <xf numFmtId="2" fontId="5" fillId="0" borderId="3" xfId="0" applyNumberFormat="1" applyFont="1" applyBorder="1"/>
    <xf numFmtId="4" fontId="5" fillId="0" borderId="7" xfId="0" applyNumberFormat="1" applyFont="1" applyBorder="1"/>
    <xf numFmtId="0" fontId="5" fillId="0" borderId="2" xfId="0" applyFont="1" applyBorder="1"/>
    <xf numFmtId="4" fontId="3" fillId="0" borderId="0" xfId="0" applyNumberFormat="1" applyFont="1"/>
    <xf numFmtId="4" fontId="5" fillId="0" borderId="8" xfId="0" applyNumberFormat="1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6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" xfId="0" applyFont="1" applyBorder="1"/>
    <xf numFmtId="0" fontId="5" fillId="0" borderId="14" xfId="0" applyFont="1" applyBorder="1"/>
    <xf numFmtId="0" fontId="3" fillId="0" borderId="12" xfId="0" applyFont="1" applyBorder="1"/>
    <xf numFmtId="0" fontId="2" fillId="0" borderId="0" xfId="0" applyFont="1"/>
    <xf numFmtId="0" fontId="7" fillId="0" borderId="0" xfId="0" applyFont="1"/>
    <xf numFmtId="0" fontId="8" fillId="0" borderId="3" xfId="0" applyFont="1" applyBorder="1" applyAlignment="1">
      <alignment horizontal="center"/>
    </xf>
    <xf numFmtId="0" fontId="0" fillId="0" borderId="0" xfId="0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4" fontId="5" fillId="0" borderId="21" xfId="0" applyNumberFormat="1" applyFont="1" applyBorder="1"/>
    <xf numFmtId="0" fontId="2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5" fillId="0" borderId="25" xfId="0" applyNumberFormat="1" applyFont="1" applyBorder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6" xfId="0" applyFont="1" applyBorder="1" applyAlignment="1"/>
    <xf numFmtId="2" fontId="5" fillId="0" borderId="21" xfId="0" applyNumberFormat="1" applyFont="1" applyBorder="1"/>
    <xf numFmtId="0" fontId="12" fillId="0" borderId="0" xfId="0" applyFont="1"/>
    <xf numFmtId="2" fontId="12" fillId="0" borderId="0" xfId="0" applyNumberFormat="1" applyFont="1"/>
    <xf numFmtId="0" fontId="0" fillId="0" borderId="0" xfId="0"/>
    <xf numFmtId="0" fontId="13" fillId="0" borderId="0" xfId="0" applyFont="1" applyAlignment="1">
      <alignment horizontal="right"/>
    </xf>
    <xf numFmtId="2" fontId="14" fillId="0" borderId="0" xfId="0" applyNumberFormat="1" applyFont="1"/>
    <xf numFmtId="0" fontId="12" fillId="0" borderId="18" xfId="0" applyFont="1" applyBorder="1"/>
    <xf numFmtId="0" fontId="12" fillId="0" borderId="19" xfId="0" applyFont="1" applyBorder="1"/>
    <xf numFmtId="0" fontId="12" fillId="0" borderId="20" xfId="0" applyFont="1" applyBorder="1"/>
    <xf numFmtId="0" fontId="12" fillId="0" borderId="1" xfId="0" applyFont="1" applyBorder="1"/>
    <xf numFmtId="0" fontId="12" fillId="0" borderId="0" xfId="0" applyFont="1" applyBorder="1"/>
    <xf numFmtId="0" fontId="12" fillId="0" borderId="14" xfId="0" applyFont="1" applyBorder="1"/>
    <xf numFmtId="0" fontId="12" fillId="0" borderId="29" xfId="0" applyFont="1" applyBorder="1"/>
    <xf numFmtId="0" fontId="12" fillId="0" borderId="28" xfId="0" applyFont="1" applyBorder="1"/>
    <xf numFmtId="2" fontId="12" fillId="0" borderId="14" xfId="0" applyNumberFormat="1" applyFont="1" applyBorder="1"/>
    <xf numFmtId="0" fontId="12" fillId="0" borderId="11" xfId="0" applyFont="1" applyBorder="1"/>
    <xf numFmtId="0" fontId="12" fillId="0" borderId="12" xfId="0" applyFont="1" applyBorder="1"/>
    <xf numFmtId="4" fontId="5" fillId="0" borderId="0" xfId="0" applyNumberFormat="1" applyFont="1" applyBorder="1"/>
    <xf numFmtId="0" fontId="0" fillId="0" borderId="0" xfId="0" applyBorder="1"/>
    <xf numFmtId="0" fontId="5" fillId="0" borderId="0" xfId="0" applyFont="1" applyBorder="1"/>
    <xf numFmtId="4" fontId="5" fillId="0" borderId="30" xfId="0" applyNumberFormat="1" applyFont="1" applyBorder="1"/>
    <xf numFmtId="0" fontId="15" fillId="0" borderId="34" xfId="0" applyFont="1" applyBorder="1"/>
    <xf numFmtId="4" fontId="15" fillId="0" borderId="3" xfId="0" applyNumberFormat="1" applyFont="1" applyBorder="1"/>
    <xf numFmtId="4" fontId="15" fillId="0" borderId="25" xfId="0" applyNumberFormat="1" applyFont="1" applyBorder="1"/>
    <xf numFmtId="4" fontId="15" fillId="0" borderId="30" xfId="0" applyNumberFormat="1" applyFont="1" applyBorder="1"/>
    <xf numFmtId="0" fontId="16" fillId="0" borderId="0" xfId="0" applyFont="1" applyAlignment="1">
      <alignment horizontal="center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4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6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11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5" fillId="0" borderId="0" xfId="0" applyFont="1" applyBorder="1"/>
    <xf numFmtId="0" fontId="6" fillId="0" borderId="10" xfId="0" applyFont="1" applyBorder="1"/>
    <xf numFmtId="0" fontId="6" fillId="0" borderId="6" xfId="0" applyFont="1" applyBorder="1"/>
    <xf numFmtId="0" fontId="2" fillId="0" borderId="0" xfId="0" applyFont="1"/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1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5" fillId="0" borderId="3" xfId="0" applyFont="1" applyBorder="1"/>
    <xf numFmtId="0" fontId="15" fillId="0" borderId="35" xfId="0" applyFont="1" applyBorder="1"/>
    <xf numFmtId="0" fontId="15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0</xdr:rowOff>
    </xdr:from>
    <xdr:to>
      <xdr:col>2</xdr:col>
      <xdr:colOff>180975</xdr:colOff>
      <xdr:row>6</xdr:row>
      <xdr:rowOff>28575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4480C54-373B-4938-919C-3F938D5E9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04925" cy="1438275"/>
        </a:xfrm>
        <a:prstGeom prst="rect">
          <a:avLst/>
        </a:prstGeom>
        <a:solidFill>
          <a:srgbClr val="FF66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0</xdr:rowOff>
    </xdr:from>
    <xdr:to>
      <xdr:col>2</xdr:col>
      <xdr:colOff>180975</xdr:colOff>
      <xdr:row>5</xdr:row>
      <xdr:rowOff>28575</xdr:rowOff>
    </xdr:to>
    <xdr:pic>
      <xdr:nvPicPr>
        <xdr:cNvPr id="1131" name="Picture 2">
          <a:extLst>
            <a:ext uri="{FF2B5EF4-FFF2-40B4-BE49-F238E27FC236}">
              <a16:creationId xmlns:a16="http://schemas.microsoft.com/office/drawing/2014/main" id="{6FD5EA36-068A-44AC-86E1-14CFB5CDC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1304925" cy="1438275"/>
        </a:xfrm>
        <a:prstGeom prst="rect">
          <a:avLst/>
        </a:prstGeom>
        <a:solidFill>
          <a:srgbClr val="FF66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6"/>
  <sheetViews>
    <sheetView tabSelected="1" topLeftCell="A23" workbookViewId="0">
      <selection activeCell="K15" sqref="K15"/>
    </sheetView>
  </sheetViews>
  <sheetFormatPr defaultRowHeight="12.75" x14ac:dyDescent="0.2"/>
  <cols>
    <col min="3" max="3" width="8" customWidth="1"/>
    <col min="4" max="4" width="18" customWidth="1"/>
    <col min="5" max="5" width="17.42578125" customWidth="1"/>
    <col min="6" max="6" width="18.140625" customWidth="1"/>
    <col min="8" max="8" width="11" customWidth="1"/>
  </cols>
  <sheetData>
    <row r="2" spans="1:6" ht="22.5" x14ac:dyDescent="0.3">
      <c r="A2" s="1"/>
      <c r="B2" s="1"/>
      <c r="C2" s="1"/>
      <c r="D2" s="41" t="s">
        <v>5</v>
      </c>
      <c r="E2" s="42"/>
    </row>
    <row r="3" spans="1:6" ht="22.5" x14ac:dyDescent="0.3">
      <c r="A3" s="1"/>
      <c r="B3" s="1"/>
      <c r="C3" s="41" t="s">
        <v>32</v>
      </c>
      <c r="D3" s="42"/>
      <c r="E3" s="42"/>
    </row>
    <row r="4" spans="1:6" ht="23.25" x14ac:dyDescent="0.35">
      <c r="A4" s="1"/>
      <c r="B4" s="1"/>
      <c r="C4" s="41" t="s">
        <v>33</v>
      </c>
      <c r="D4" s="43"/>
      <c r="E4" s="44" t="s">
        <v>30</v>
      </c>
    </row>
    <row r="5" spans="1:6" ht="23.25" x14ac:dyDescent="0.35">
      <c r="A5" s="1"/>
      <c r="B5" s="1"/>
      <c r="C5" s="1" t="s">
        <v>24</v>
      </c>
      <c r="D5" s="34" t="s">
        <v>31</v>
      </c>
      <c r="E5" s="33"/>
    </row>
    <row r="6" spans="1:6" x14ac:dyDescent="0.2">
      <c r="A6" s="1"/>
      <c r="B6" s="1"/>
      <c r="C6" s="1"/>
      <c r="D6" s="1"/>
      <c r="E6" s="1"/>
    </row>
    <row r="7" spans="1:6" ht="16.5" thickBot="1" x14ac:dyDescent="0.3">
      <c r="A7" s="2"/>
      <c r="B7" s="2"/>
      <c r="C7" s="2"/>
      <c r="D7" s="106" t="s">
        <v>29</v>
      </c>
      <c r="E7" s="106" t="s">
        <v>30</v>
      </c>
      <c r="F7" s="104" t="s">
        <v>45</v>
      </c>
    </row>
    <row r="8" spans="1:6" ht="16.5" thickBot="1" x14ac:dyDescent="0.3">
      <c r="A8" s="78"/>
      <c r="B8" s="78"/>
      <c r="C8" s="78"/>
      <c r="D8" s="105"/>
      <c r="E8" s="105"/>
      <c r="F8" s="109"/>
    </row>
    <row r="9" spans="1:6" ht="16.5" thickBot="1" x14ac:dyDescent="0.3">
      <c r="A9" s="78" t="s">
        <v>4</v>
      </c>
      <c r="B9" s="78"/>
      <c r="C9" s="78"/>
      <c r="D9" s="15"/>
      <c r="E9" s="35"/>
      <c r="F9" s="107"/>
    </row>
    <row r="10" spans="1:6" ht="15.75" x14ac:dyDescent="0.25">
      <c r="A10" s="27"/>
      <c r="B10" s="28"/>
      <c r="C10" s="29"/>
      <c r="D10" s="16"/>
      <c r="E10" s="8"/>
      <c r="F10" s="107"/>
    </row>
    <row r="11" spans="1:6" ht="15.75" x14ac:dyDescent="0.25">
      <c r="A11" s="79" t="s">
        <v>22</v>
      </c>
      <c r="B11" s="80"/>
      <c r="C11" s="80"/>
      <c r="D11" s="9">
        <v>8000</v>
      </c>
      <c r="E11" s="9">
        <v>6700</v>
      </c>
      <c r="F11" s="71">
        <v>7500</v>
      </c>
    </row>
    <row r="12" spans="1:6" ht="15.75" x14ac:dyDescent="0.25">
      <c r="A12" s="79" t="s">
        <v>27</v>
      </c>
      <c r="B12" s="80"/>
      <c r="C12" s="81"/>
      <c r="D12" s="6">
        <v>8000</v>
      </c>
      <c r="E12" s="9">
        <v>15900</v>
      </c>
      <c r="F12" s="71">
        <v>8790</v>
      </c>
    </row>
    <row r="13" spans="1:6" ht="15.75" x14ac:dyDescent="0.25">
      <c r="A13" s="79" t="s">
        <v>13</v>
      </c>
      <c r="B13" s="80"/>
      <c r="C13" s="81"/>
      <c r="D13" s="9">
        <v>1000</v>
      </c>
      <c r="E13" s="9">
        <v>0</v>
      </c>
      <c r="F13" s="107"/>
    </row>
    <row r="14" spans="1:6" ht="16.5" thickBot="1" x14ac:dyDescent="0.3">
      <c r="A14" s="82" t="s">
        <v>11</v>
      </c>
      <c r="B14" s="83"/>
      <c r="C14" s="84"/>
      <c r="D14" s="40">
        <v>100</v>
      </c>
      <c r="E14" s="40">
        <v>0</v>
      </c>
      <c r="F14" s="70"/>
    </row>
    <row r="15" spans="1:6" ht="17.25" thickTop="1" thickBot="1" x14ac:dyDescent="0.3">
      <c r="A15" s="85" t="s">
        <v>2</v>
      </c>
      <c r="B15" s="86"/>
      <c r="C15" s="87"/>
      <c r="D15" s="23">
        <f>SUM(D11:D14)</f>
        <v>17100</v>
      </c>
      <c r="E15" s="45">
        <f>SUM(E11:E14)</f>
        <v>22600</v>
      </c>
      <c r="F15" s="72">
        <f>SUM(F11:F14)</f>
        <v>16290</v>
      </c>
    </row>
    <row r="16" spans="1:6" ht="16.5" thickTop="1" x14ac:dyDescent="0.25">
      <c r="A16" s="37"/>
      <c r="B16" s="38"/>
      <c r="C16" s="39"/>
      <c r="D16" s="6"/>
      <c r="E16" s="21"/>
      <c r="F16" s="108"/>
    </row>
    <row r="17" spans="1:6" ht="15.75" x14ac:dyDescent="0.25">
      <c r="A17" s="30"/>
      <c r="B17" s="25"/>
      <c r="C17" s="31"/>
      <c r="D17" s="9"/>
      <c r="E17" s="21"/>
      <c r="F17" s="107"/>
    </row>
    <row r="18" spans="1:6" ht="16.5" thickBot="1" x14ac:dyDescent="0.3">
      <c r="A18" s="88" t="s">
        <v>3</v>
      </c>
      <c r="B18" s="89"/>
      <c r="C18" s="90"/>
      <c r="D18" s="6"/>
      <c r="E18" s="8"/>
      <c r="F18" s="70"/>
    </row>
    <row r="19" spans="1:6" ht="15.75" x14ac:dyDescent="0.25">
      <c r="A19" s="75"/>
      <c r="B19" s="76"/>
      <c r="C19" s="77"/>
      <c r="D19" s="9"/>
      <c r="E19" s="8"/>
      <c r="F19" s="107"/>
    </row>
    <row r="20" spans="1:6" s="36" customFormat="1" ht="15.75" x14ac:dyDescent="0.25">
      <c r="A20" s="37" t="s">
        <v>34</v>
      </c>
      <c r="B20" s="38"/>
      <c r="C20" s="39"/>
      <c r="D20" s="9">
        <v>0</v>
      </c>
      <c r="E20" s="19">
        <v>9656.2000000000007</v>
      </c>
      <c r="F20" s="107"/>
    </row>
    <row r="21" spans="1:6" ht="15.75" x14ac:dyDescent="0.25">
      <c r="A21" s="46" t="s">
        <v>28</v>
      </c>
      <c r="B21" s="47"/>
      <c r="C21" s="48"/>
      <c r="D21" s="9">
        <v>400</v>
      </c>
      <c r="E21" s="19">
        <v>400</v>
      </c>
      <c r="F21" s="107"/>
    </row>
    <row r="22" spans="1:6" ht="15.75" x14ac:dyDescent="0.25">
      <c r="A22" s="79" t="s">
        <v>10</v>
      </c>
      <c r="B22" s="95"/>
      <c r="C22" s="96"/>
      <c r="D22" s="9">
        <v>500</v>
      </c>
      <c r="E22" s="19">
        <v>0</v>
      </c>
      <c r="F22" s="70"/>
    </row>
    <row r="23" spans="1:6" ht="15.75" x14ac:dyDescent="0.25">
      <c r="A23" s="79" t="s">
        <v>9</v>
      </c>
      <c r="B23" s="80"/>
      <c r="C23" s="81"/>
      <c r="D23" s="9">
        <v>3000</v>
      </c>
      <c r="E23" s="19">
        <v>1360</v>
      </c>
      <c r="F23" s="71">
        <v>2378.4899999999998</v>
      </c>
    </row>
    <row r="24" spans="1:6" ht="15.75" x14ac:dyDescent="0.25">
      <c r="A24" s="79" t="s">
        <v>7</v>
      </c>
      <c r="B24" s="80"/>
      <c r="C24" s="81"/>
      <c r="D24" s="6">
        <v>1000</v>
      </c>
      <c r="E24" s="8">
        <v>1886.73</v>
      </c>
      <c r="F24" s="71">
        <v>1077.8499999999999</v>
      </c>
    </row>
    <row r="25" spans="1:6" ht="16.5" thickBot="1" x14ac:dyDescent="0.3">
      <c r="A25" s="82" t="s">
        <v>35</v>
      </c>
      <c r="B25" s="83"/>
      <c r="C25" s="84"/>
      <c r="D25" s="40">
        <v>500</v>
      </c>
      <c r="E25" s="49">
        <v>500</v>
      </c>
      <c r="F25" s="70"/>
    </row>
    <row r="26" spans="1:6" ht="17.25" thickTop="1" thickBot="1" x14ac:dyDescent="0.3">
      <c r="A26" s="85" t="s">
        <v>12</v>
      </c>
      <c r="B26" s="86"/>
      <c r="C26" s="87"/>
      <c r="D26" s="23">
        <f>SUM(D21:D25)</f>
        <v>5400</v>
      </c>
      <c r="E26" s="23">
        <f>SUM(E20:E25)</f>
        <v>13802.93</v>
      </c>
      <c r="F26" s="72">
        <f>SUM(F23:F25)</f>
        <v>3456.3399999999997</v>
      </c>
    </row>
    <row r="27" spans="1:6" ht="17.25" thickTop="1" thickBot="1" x14ac:dyDescent="0.3">
      <c r="A27" s="91" t="s">
        <v>15</v>
      </c>
      <c r="B27" s="92"/>
      <c r="C27" s="93"/>
      <c r="D27" s="69">
        <f>SUM(D15-D26)</f>
        <v>11700</v>
      </c>
      <c r="E27" s="69">
        <f>SUM(E15-E26)</f>
        <v>8797.07</v>
      </c>
      <c r="F27" s="73">
        <f>SUM(F15-F26)</f>
        <v>12833.66</v>
      </c>
    </row>
    <row r="28" spans="1:6" s="67" customFormat="1" ht="15.75" x14ac:dyDescent="0.25">
      <c r="A28" s="94"/>
      <c r="B28" s="94"/>
      <c r="C28" s="94"/>
      <c r="D28" s="68"/>
      <c r="E28" s="68"/>
    </row>
    <row r="29" spans="1:6" s="67" customFormat="1" ht="15.75" x14ac:dyDescent="0.25">
      <c r="A29" s="94"/>
      <c r="B29" s="94"/>
      <c r="C29" s="94"/>
      <c r="D29" s="66"/>
      <c r="E29" s="66"/>
    </row>
    <row r="30" spans="1:6" ht="15.75" x14ac:dyDescent="0.25">
      <c r="A30" s="5"/>
      <c r="B30" s="5"/>
      <c r="C30" s="5"/>
      <c r="D30" s="14"/>
      <c r="E30" s="14"/>
    </row>
    <row r="31" spans="1:6" x14ac:dyDescent="0.2">
      <c r="D31" s="74" t="s">
        <v>46</v>
      </c>
    </row>
    <row r="32" spans="1:6" ht="17.100000000000001" customHeight="1" x14ac:dyDescent="0.2">
      <c r="B32" s="55" t="s">
        <v>36</v>
      </c>
      <c r="C32" s="56"/>
      <c r="D32" s="56"/>
      <c r="E32" s="57">
        <v>121728.13</v>
      </c>
    </row>
    <row r="33" spans="2:8" ht="17.100000000000001" customHeight="1" x14ac:dyDescent="0.2">
      <c r="B33" s="58" t="s">
        <v>37</v>
      </c>
      <c r="C33" s="59"/>
      <c r="D33" s="59"/>
      <c r="E33" s="60">
        <v>8797.07</v>
      </c>
    </row>
    <row r="34" spans="2:8" ht="17.100000000000001" customHeight="1" x14ac:dyDescent="0.2">
      <c r="B34" s="58" t="s">
        <v>38</v>
      </c>
      <c r="C34" s="59"/>
      <c r="D34" s="59"/>
      <c r="E34" s="60">
        <v>1788.52</v>
      </c>
    </row>
    <row r="35" spans="2:8" s="52" customFormat="1" ht="17.100000000000001" customHeight="1" x14ac:dyDescent="0.2">
      <c r="B35" s="58" t="s">
        <v>44</v>
      </c>
      <c r="C35" s="59"/>
      <c r="D35" s="59"/>
      <c r="E35" s="60">
        <v>22956.25</v>
      </c>
    </row>
    <row r="36" spans="2:8" s="52" customFormat="1" ht="17.100000000000001" customHeight="1" thickBot="1" x14ac:dyDescent="0.25">
      <c r="B36" s="58" t="s">
        <v>43</v>
      </c>
      <c r="C36" s="59"/>
      <c r="D36" s="59"/>
      <c r="E36" s="61">
        <v>-3643.85</v>
      </c>
    </row>
    <row r="37" spans="2:8" ht="17.100000000000001" customHeight="1" thickTop="1" thickBot="1" x14ac:dyDescent="0.25">
      <c r="B37" s="58" t="s">
        <v>39</v>
      </c>
      <c r="C37" s="59"/>
      <c r="D37" s="59"/>
      <c r="E37" s="62">
        <f>SUM(E32:E36)</f>
        <v>151626.12</v>
      </c>
      <c r="H37" s="51"/>
    </row>
    <row r="38" spans="2:8" ht="17.100000000000001" customHeight="1" thickTop="1" x14ac:dyDescent="0.2">
      <c r="B38" s="58"/>
      <c r="C38" s="59"/>
      <c r="D38" s="59"/>
      <c r="E38" s="60"/>
      <c r="H38" s="51"/>
    </row>
    <row r="39" spans="2:8" ht="17.100000000000001" customHeight="1" x14ac:dyDescent="0.2">
      <c r="B39" s="58"/>
      <c r="C39" s="59"/>
      <c r="D39" s="59"/>
      <c r="E39" s="60"/>
      <c r="G39" s="53"/>
      <c r="H39" s="54"/>
    </row>
    <row r="40" spans="2:8" ht="17.100000000000001" customHeight="1" x14ac:dyDescent="0.2">
      <c r="B40" s="58" t="s">
        <v>40</v>
      </c>
      <c r="C40" s="59"/>
      <c r="D40" s="59"/>
      <c r="E40" s="63">
        <v>135</v>
      </c>
    </row>
    <row r="41" spans="2:8" ht="17.100000000000001" customHeight="1" thickBot="1" x14ac:dyDescent="0.25">
      <c r="B41" s="58" t="s">
        <v>41</v>
      </c>
      <c r="C41" s="59"/>
      <c r="D41" s="59"/>
      <c r="E41" s="61">
        <v>151491.12</v>
      </c>
    </row>
    <row r="42" spans="2:8" ht="17.100000000000001" customHeight="1" thickTop="1" thickBot="1" x14ac:dyDescent="0.25">
      <c r="B42" s="64" t="s">
        <v>42</v>
      </c>
      <c r="C42" s="65"/>
      <c r="D42" s="65"/>
      <c r="E42" s="62">
        <f>SUM(E40:E41)</f>
        <v>151626.12</v>
      </c>
    </row>
    <row r="43" spans="2:8" s="52" customFormat="1" ht="17.100000000000001" customHeight="1" thickTop="1" x14ac:dyDescent="0.2">
      <c r="B43" s="50"/>
      <c r="C43" s="50"/>
      <c r="D43" s="50"/>
      <c r="E43" s="50"/>
    </row>
    <row r="44" spans="2:8" ht="17.100000000000001" customHeight="1" x14ac:dyDescent="0.2">
      <c r="B44" s="50"/>
      <c r="C44" s="50"/>
      <c r="D44" s="50"/>
      <c r="E44" s="50"/>
    </row>
    <row r="45" spans="2:8" ht="17.100000000000001" customHeight="1" x14ac:dyDescent="0.2">
      <c r="B45" s="50"/>
      <c r="C45" s="50"/>
      <c r="D45" s="50"/>
      <c r="E45" s="50"/>
    </row>
    <row r="46" spans="2:8" x14ac:dyDescent="0.2">
      <c r="B46" s="50"/>
      <c r="C46" s="50"/>
      <c r="D46" s="50"/>
      <c r="E46" s="50"/>
    </row>
  </sheetData>
  <mergeCells count="17">
    <mergeCell ref="A27:C27"/>
    <mergeCell ref="A28:C28"/>
    <mergeCell ref="A29:C29"/>
    <mergeCell ref="A22:C22"/>
    <mergeCell ref="A23:C23"/>
    <mergeCell ref="A24:C24"/>
    <mergeCell ref="A25:C25"/>
    <mergeCell ref="A26:C26"/>
    <mergeCell ref="A19:C19"/>
    <mergeCell ref="A8:C8"/>
    <mergeCell ref="A9:C9"/>
    <mergeCell ref="A11:C11"/>
    <mergeCell ref="A12:C12"/>
    <mergeCell ref="A13:C13"/>
    <mergeCell ref="A14:C14"/>
    <mergeCell ref="A15:C15"/>
    <mergeCell ref="A18:C18"/>
  </mergeCells>
  <phoneticPr fontId="0" type="noConversion"/>
  <printOptions gridLines="1"/>
  <pageMargins left="0.70866141732283472" right="0.51181102362204722" top="0.74803149606299213" bottom="0.74803149606299213" header="0.31496062992125984" footer="0.31496062992125984"/>
  <pageSetup paperSize="9" orientation="portrait" blackAndWhite="1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topLeftCell="A12" workbookViewId="0">
      <selection activeCell="G21" sqref="G21:G22"/>
    </sheetView>
  </sheetViews>
  <sheetFormatPr defaultRowHeight="12.75" x14ac:dyDescent="0.2"/>
  <cols>
    <col min="1" max="1" width="9.140625" style="1"/>
    <col min="2" max="2" width="10.7109375" style="1" customWidth="1"/>
    <col min="3" max="3" width="14" style="1" customWidth="1"/>
    <col min="4" max="4" width="40.85546875" style="1" bestFit="1" customWidth="1"/>
    <col min="5" max="5" width="16.7109375" style="1" customWidth="1"/>
    <col min="6" max="6" width="15.7109375" style="1" customWidth="1"/>
    <col min="7" max="7" width="15.5703125" style="1" customWidth="1"/>
    <col min="8" max="16384" width="9.140625" style="1"/>
  </cols>
  <sheetData>
    <row r="1" spans="1:11" ht="24.75" customHeight="1" x14ac:dyDescent="0.3">
      <c r="D1" s="97" t="s">
        <v>5</v>
      </c>
      <c r="E1" s="98"/>
      <c r="F1" s="98"/>
      <c r="G1" s="98"/>
    </row>
    <row r="2" spans="1:11" ht="27" customHeight="1" x14ac:dyDescent="0.3">
      <c r="C2" s="97" t="s">
        <v>6</v>
      </c>
      <c r="D2" s="98"/>
      <c r="E2" s="98"/>
      <c r="F2" s="98"/>
      <c r="G2" s="98"/>
    </row>
    <row r="3" spans="1:11" ht="27.75" customHeight="1" x14ac:dyDescent="0.3">
      <c r="C3" s="97" t="s">
        <v>25</v>
      </c>
      <c r="D3" s="98"/>
      <c r="E3" s="98"/>
      <c r="F3" s="98"/>
      <c r="G3" s="98"/>
    </row>
    <row r="4" spans="1:11" ht="18.75" customHeight="1" x14ac:dyDescent="0.35">
      <c r="C4" s="1" t="s">
        <v>24</v>
      </c>
      <c r="D4" s="34" t="s">
        <v>26</v>
      </c>
      <c r="E4" s="33"/>
      <c r="F4" s="33"/>
    </row>
    <row r="6" spans="1:11" ht="15.75" x14ac:dyDescent="0.25">
      <c r="A6" s="2"/>
      <c r="B6" s="2"/>
      <c r="C6" s="2"/>
      <c r="D6" s="15" t="s">
        <v>14</v>
      </c>
      <c r="E6" s="15" t="s">
        <v>14</v>
      </c>
      <c r="F6" s="15" t="s">
        <v>16</v>
      </c>
      <c r="G6" s="15" t="s">
        <v>18</v>
      </c>
    </row>
    <row r="7" spans="1:11" ht="16.5" thickBot="1" x14ac:dyDescent="0.3">
      <c r="A7" s="78" t="s">
        <v>4</v>
      </c>
      <c r="B7" s="78"/>
      <c r="C7" s="78"/>
      <c r="D7" s="15" t="s">
        <v>20</v>
      </c>
      <c r="E7" s="15" t="s">
        <v>21</v>
      </c>
      <c r="F7" s="15" t="s">
        <v>17</v>
      </c>
      <c r="G7" s="15" t="s">
        <v>17</v>
      </c>
      <c r="H7" s="7"/>
      <c r="I7" s="7"/>
    </row>
    <row r="8" spans="1:11" ht="15.75" x14ac:dyDescent="0.25">
      <c r="A8" s="75"/>
      <c r="B8" s="76"/>
      <c r="C8" s="77"/>
      <c r="D8" s="15" t="s">
        <v>1</v>
      </c>
      <c r="E8" s="15" t="s">
        <v>0</v>
      </c>
      <c r="F8" s="15" t="s">
        <v>1</v>
      </c>
      <c r="G8" s="15" t="s">
        <v>0</v>
      </c>
      <c r="H8" s="7"/>
      <c r="I8" s="7"/>
    </row>
    <row r="9" spans="1:11" ht="15.75" x14ac:dyDescent="0.25">
      <c r="A9" s="27"/>
      <c r="B9" s="28"/>
      <c r="C9" s="29"/>
      <c r="D9" s="16"/>
      <c r="E9" s="15"/>
      <c r="F9" s="8"/>
      <c r="G9" s="8"/>
    </row>
    <row r="10" spans="1:11" s="7" customFormat="1" ht="15.75" x14ac:dyDescent="0.25">
      <c r="A10" s="79" t="s">
        <v>19</v>
      </c>
      <c r="B10" s="80"/>
      <c r="C10" s="80"/>
      <c r="D10" s="9">
        <v>8000</v>
      </c>
      <c r="E10" s="17"/>
      <c r="F10" s="9">
        <v>7500</v>
      </c>
      <c r="G10" s="9"/>
      <c r="I10" s="22"/>
    </row>
    <row r="11" spans="1:11" s="7" customFormat="1" ht="15.75" x14ac:dyDescent="0.25">
      <c r="A11" s="79" t="s">
        <v>22</v>
      </c>
      <c r="B11" s="80"/>
      <c r="C11" s="81"/>
      <c r="D11" s="6">
        <v>7500</v>
      </c>
      <c r="E11" s="9"/>
      <c r="F11" s="9">
        <v>8790</v>
      </c>
      <c r="G11" s="9"/>
    </row>
    <row r="12" spans="1:11" s="7" customFormat="1" ht="15.75" x14ac:dyDescent="0.25">
      <c r="A12" s="79" t="s">
        <v>13</v>
      </c>
      <c r="B12" s="80"/>
      <c r="C12" s="81"/>
      <c r="D12" s="9">
        <v>1000</v>
      </c>
      <c r="E12" s="9"/>
      <c r="F12" s="9"/>
      <c r="G12" s="9"/>
    </row>
    <row r="13" spans="1:11" s="7" customFormat="1" ht="15.75" x14ac:dyDescent="0.25">
      <c r="A13" s="79" t="s">
        <v>11</v>
      </c>
      <c r="B13" s="80"/>
      <c r="C13" s="81"/>
      <c r="D13" s="18">
        <v>100</v>
      </c>
      <c r="E13" s="19"/>
      <c r="F13" s="9"/>
      <c r="G13" s="9"/>
      <c r="I13" s="22"/>
    </row>
    <row r="14" spans="1:11" s="7" customFormat="1" ht="16.5" thickBot="1" x14ac:dyDescent="0.3">
      <c r="A14" s="75" t="s">
        <v>2</v>
      </c>
      <c r="B14" s="76"/>
      <c r="C14" s="77"/>
      <c r="D14" s="20">
        <f>SUM(D10:D13)</f>
        <v>16600</v>
      </c>
      <c r="E14" s="21"/>
      <c r="F14" s="9">
        <f>SUM(F10:F13)</f>
        <v>16290</v>
      </c>
      <c r="G14" s="6"/>
      <c r="K14" s="22"/>
    </row>
    <row r="15" spans="1:11" s="7" customFormat="1" ht="16.5" thickTop="1" x14ac:dyDescent="0.25">
      <c r="A15" s="24"/>
      <c r="B15" s="25"/>
      <c r="C15" s="26"/>
      <c r="D15" s="6"/>
      <c r="E15" s="21"/>
      <c r="F15" s="21"/>
      <c r="G15" s="6"/>
    </row>
    <row r="16" spans="1:11" s="7" customFormat="1" ht="15.75" x14ac:dyDescent="0.25">
      <c r="A16" s="30"/>
      <c r="B16" s="25"/>
      <c r="C16" s="31"/>
      <c r="D16" s="9"/>
      <c r="E16" s="21"/>
      <c r="F16" s="21"/>
      <c r="G16" s="6"/>
    </row>
    <row r="17" spans="1:13" s="7" customFormat="1" ht="16.5" thickBot="1" x14ac:dyDescent="0.3">
      <c r="A17" s="88" t="s">
        <v>3</v>
      </c>
      <c r="B17" s="89"/>
      <c r="C17" s="90"/>
      <c r="D17" s="6"/>
      <c r="E17" s="8"/>
      <c r="F17" s="8"/>
      <c r="G17" s="9"/>
    </row>
    <row r="18" spans="1:13" s="7" customFormat="1" ht="15.75" x14ac:dyDescent="0.25">
      <c r="A18" s="75"/>
      <c r="B18" s="76"/>
      <c r="C18" s="77"/>
      <c r="D18" s="9"/>
      <c r="E18" s="9"/>
      <c r="F18" s="8"/>
      <c r="G18" s="9"/>
    </row>
    <row r="19" spans="1:13" s="7" customFormat="1" ht="15.75" x14ac:dyDescent="0.25">
      <c r="A19" s="79" t="s">
        <v>8</v>
      </c>
      <c r="B19" s="80"/>
      <c r="C19" s="81"/>
      <c r="D19" s="8"/>
      <c r="E19" s="9">
        <v>400</v>
      </c>
      <c r="F19" s="8"/>
      <c r="G19" s="9"/>
    </row>
    <row r="20" spans="1:13" s="7" customFormat="1" ht="15.75" x14ac:dyDescent="0.25">
      <c r="A20" s="79" t="s">
        <v>10</v>
      </c>
      <c r="B20" s="95"/>
      <c r="C20" s="96"/>
      <c r="D20" s="8"/>
      <c r="E20" s="9">
        <v>500</v>
      </c>
      <c r="F20" s="8"/>
      <c r="G20" s="9"/>
    </row>
    <row r="21" spans="1:13" s="7" customFormat="1" ht="15.75" x14ac:dyDescent="0.25">
      <c r="A21" s="79" t="s">
        <v>9</v>
      </c>
      <c r="B21" s="80"/>
      <c r="C21" s="81"/>
      <c r="D21" s="8"/>
      <c r="E21" s="9">
        <v>2200</v>
      </c>
      <c r="F21" s="8"/>
      <c r="G21" s="9">
        <v>2378.4899999999998</v>
      </c>
      <c r="M21" s="32"/>
    </row>
    <row r="22" spans="1:13" s="7" customFormat="1" ht="15.75" x14ac:dyDescent="0.25">
      <c r="A22" s="79" t="s">
        <v>7</v>
      </c>
      <c r="B22" s="80"/>
      <c r="C22" s="81"/>
      <c r="D22" s="8"/>
      <c r="E22" s="6">
        <v>2000</v>
      </c>
      <c r="F22" s="8"/>
      <c r="G22" s="9">
        <v>1077.8499999999999</v>
      </c>
      <c r="J22" s="22"/>
    </row>
    <row r="23" spans="1:13" s="7" customFormat="1" ht="15.75" x14ac:dyDescent="0.25">
      <c r="A23" s="79" t="s">
        <v>11</v>
      </c>
      <c r="B23" s="80"/>
      <c r="C23" s="81"/>
      <c r="D23" s="9"/>
      <c r="E23" s="9">
        <v>500</v>
      </c>
      <c r="F23" s="8"/>
      <c r="G23" s="9"/>
    </row>
    <row r="24" spans="1:13" s="7" customFormat="1" ht="16.5" thickBot="1" x14ac:dyDescent="0.3">
      <c r="A24" s="101" t="s">
        <v>12</v>
      </c>
      <c r="B24" s="102"/>
      <c r="C24" s="103"/>
      <c r="D24" s="9"/>
      <c r="E24" s="23">
        <f>SUM(E19:E23)</f>
        <v>5600</v>
      </c>
      <c r="F24" s="20"/>
      <c r="G24" s="20"/>
    </row>
    <row r="25" spans="1:13" s="7" customFormat="1" ht="16.5" thickTop="1" x14ac:dyDescent="0.25">
      <c r="A25" s="79" t="s">
        <v>15</v>
      </c>
      <c r="B25" s="80"/>
      <c r="C25" s="81"/>
      <c r="D25" s="6"/>
      <c r="E25" s="6">
        <f>SUM(D14-E24)</f>
        <v>11000</v>
      </c>
      <c r="F25" s="6">
        <v>16290</v>
      </c>
      <c r="G25" s="6">
        <f>SUM(G21:G22)</f>
        <v>3456.3399999999997</v>
      </c>
      <c r="I25" s="22"/>
      <c r="K25" s="22"/>
    </row>
    <row r="26" spans="1:13" s="7" customFormat="1" ht="15.75" x14ac:dyDescent="0.25">
      <c r="A26" s="79"/>
      <c r="B26" s="80"/>
      <c r="C26" s="81"/>
      <c r="D26" s="8"/>
      <c r="E26" s="9"/>
      <c r="F26" s="8"/>
      <c r="G26" s="9">
        <f>SUM(F25-G25)</f>
        <v>12833.66</v>
      </c>
    </row>
    <row r="27" spans="1:13" s="7" customFormat="1" ht="16.5" thickBot="1" x14ac:dyDescent="0.3">
      <c r="A27" s="79"/>
      <c r="B27" s="80"/>
      <c r="C27" s="80"/>
      <c r="D27" s="11">
        <f>SUM(D14:D26)</f>
        <v>16600</v>
      </c>
      <c r="E27" s="11">
        <f>SUM(E24:E26)</f>
        <v>16600</v>
      </c>
      <c r="F27" s="11">
        <f>SUM(F25)</f>
        <v>16290</v>
      </c>
      <c r="G27" s="11">
        <f>SUM(G25:G26)</f>
        <v>16290</v>
      </c>
    </row>
    <row r="28" spans="1:13" s="7" customFormat="1" ht="15.75" x14ac:dyDescent="0.25">
      <c r="A28" s="5"/>
      <c r="B28" s="5"/>
      <c r="C28" s="5"/>
      <c r="D28" s="14"/>
      <c r="E28" s="14"/>
      <c r="F28" s="14"/>
      <c r="G28" s="14"/>
    </row>
    <row r="29" spans="1:13" s="7" customFormat="1" ht="15.75" x14ac:dyDescent="0.25">
      <c r="A29" s="5"/>
      <c r="B29" s="5"/>
      <c r="C29" s="5"/>
      <c r="D29" s="14"/>
      <c r="E29" s="14"/>
      <c r="F29" s="14"/>
      <c r="G29" s="14"/>
    </row>
    <row r="30" spans="1:13" s="7" customFormat="1" ht="15.75" x14ac:dyDescent="0.25">
      <c r="A30" s="5"/>
      <c r="B30" s="5"/>
      <c r="C30" s="5"/>
      <c r="D30" s="14"/>
      <c r="E30" s="14"/>
      <c r="F30" s="14"/>
      <c r="G30" s="14"/>
    </row>
    <row r="31" spans="1:13" ht="15.75" x14ac:dyDescent="0.25">
      <c r="A31" s="5"/>
      <c r="B31" s="4"/>
      <c r="C31" s="12"/>
      <c r="D31" s="14"/>
      <c r="E31" s="2"/>
      <c r="F31" s="2"/>
      <c r="G31" s="10"/>
    </row>
    <row r="32" spans="1:13" ht="15.75" x14ac:dyDescent="0.25">
      <c r="A32" s="5"/>
      <c r="B32" s="5" t="s">
        <v>23</v>
      </c>
      <c r="C32" s="13"/>
      <c r="D32" s="14"/>
      <c r="E32" s="2"/>
      <c r="F32" s="2"/>
      <c r="G32" s="10"/>
    </row>
    <row r="33" spans="1:5" ht="15.75" x14ac:dyDescent="0.25">
      <c r="A33" s="5"/>
      <c r="B33" s="5"/>
      <c r="C33" s="5"/>
      <c r="D33" s="14"/>
      <c r="E33" s="2"/>
    </row>
    <row r="34" spans="1:5" ht="15.75" x14ac:dyDescent="0.25">
      <c r="A34" s="5"/>
      <c r="B34" s="5"/>
      <c r="C34" s="5"/>
      <c r="D34" s="14"/>
      <c r="E34" s="2"/>
    </row>
    <row r="35" spans="1:5" ht="15.75" x14ac:dyDescent="0.25">
      <c r="A35" s="7"/>
      <c r="B35" s="99"/>
      <c r="C35" s="100"/>
      <c r="D35" s="5"/>
      <c r="E35" s="2"/>
    </row>
    <row r="39" spans="1:5" ht="15.75" x14ac:dyDescent="0.25">
      <c r="B39" s="99"/>
      <c r="C39" s="99"/>
    </row>
    <row r="40" spans="1:5" ht="15.75" x14ac:dyDescent="0.25">
      <c r="B40" s="99"/>
      <c r="C40" s="99"/>
    </row>
    <row r="42" spans="1:5" x14ac:dyDescent="0.2">
      <c r="A42" s="3"/>
    </row>
  </sheetData>
  <mergeCells count="24">
    <mergeCell ref="B40:C40"/>
    <mergeCell ref="B39:C39"/>
    <mergeCell ref="A8:C8"/>
    <mergeCell ref="A10:C10"/>
    <mergeCell ref="A11:C11"/>
    <mergeCell ref="A12:C12"/>
    <mergeCell ref="B35:C35"/>
    <mergeCell ref="A24:C24"/>
    <mergeCell ref="A26:C26"/>
    <mergeCell ref="A27:C27"/>
    <mergeCell ref="A25:C25"/>
    <mergeCell ref="D1:G1"/>
    <mergeCell ref="A23:C23"/>
    <mergeCell ref="A13:C13"/>
    <mergeCell ref="A14:C14"/>
    <mergeCell ref="A19:C19"/>
    <mergeCell ref="A21:C21"/>
    <mergeCell ref="C2:G2"/>
    <mergeCell ref="C3:G3"/>
    <mergeCell ref="A18:C18"/>
    <mergeCell ref="A20:C20"/>
    <mergeCell ref="A7:C7"/>
    <mergeCell ref="A22:C22"/>
    <mergeCell ref="A17:C17"/>
  </mergeCells>
  <phoneticPr fontId="0" type="noConversion"/>
  <pageMargins left="0.39" right="0.19685039370078741" top="0.14000000000000001" bottom="0.35433070866141736" header="0.27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Regnskab 2019</vt:lpstr>
      <vt:lpstr>Regnskab 2018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 Andersen;FINN S. JUUL</dc:creator>
  <cp:lastModifiedBy>finnj</cp:lastModifiedBy>
  <cp:lastPrinted>2020-02-05T12:45:19Z</cp:lastPrinted>
  <dcterms:created xsi:type="dcterms:W3CDTF">2008-02-12T19:00:20Z</dcterms:created>
  <dcterms:modified xsi:type="dcterms:W3CDTF">2020-02-05T12:46:31Z</dcterms:modified>
</cp:coreProperties>
</file>